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602" activeTab="0"/>
  </bookViews>
  <sheets>
    <sheet name="Modulo offerta economica" sheetId="1" r:id="rId1"/>
  </sheets>
  <definedNames>
    <definedName name="_xlnm.Print_Area" localSheetId="0">'Modulo offerta economica'!$A$1:$N$26</definedName>
  </definedNames>
  <calcPr fullCalcOnLoad="1"/>
</workbook>
</file>

<file path=xl/sharedStrings.xml><?xml version="1.0" encoding="utf-8"?>
<sst xmlns="http://schemas.openxmlformats.org/spreadsheetml/2006/main" count="23" uniqueCount="23">
  <si>
    <t>* Compilare i campi evidenziati in celeste</t>
  </si>
  <si>
    <t>Valore da ribadire a video</t>
  </si>
  <si>
    <t>↑</t>
  </si>
  <si>
    <t>Articolo</t>
  </si>
  <si>
    <t>PREZZO TOTALE OFFERTO</t>
  </si>
  <si>
    <t>Prezzo posto a base di gara</t>
  </si>
  <si>
    <t>Allegato B - MODULO OFFERTA ECONOMICA</t>
  </si>
  <si>
    <t>Quantità 
[A]</t>
  </si>
  <si>
    <t>Prezzo unitario a base di gara
[B]</t>
  </si>
  <si>
    <t>Prezzo unitario offerto
[C]</t>
  </si>
  <si>
    <t xml:space="preserve">ARREDI STANDARD </t>
  </si>
  <si>
    <t>TAVOLO ANGOLARE completo di modesty panel e di n. 1 fori sul piano</t>
  </si>
  <si>
    <t>GAMBE IN ALLUMINIO INTERSCAMBIABILI</t>
  </si>
  <si>
    <t>ARREDI SU MISURA</t>
  </si>
  <si>
    <t>BANCONE RELATORI</t>
  </si>
  <si>
    <t>BANCONE REGIA</t>
  </si>
  <si>
    <t>BANCONE UDITORI</t>
  </si>
  <si>
    <t>Procedura negoziata per la fornitura e posa in opera di arredi per il Salone D’onore del CONI sito a Roma (Palazzo H - Foro Italico)
R.A. 066/17/PN - CIG 715253174C</t>
  </si>
  <si>
    <t>Costi della manodopera  (fino alla seconda cifra decimale) di cui all’art. 95, comma 10, del D.Lgs. 50/2016</t>
  </si>
  <si>
    <t>Oneri aziendali concernenti l’adempimento delle disposizioni in materia di salute e sicurezza sui luoghi di lavoro (fino alla seconda cifra decimale) di cui all’art. 95, comma 10, del D.Lgs. 50/2016</t>
  </si>
  <si>
    <t>Prezzo totale
[A X C]</t>
  </si>
  <si>
    <t xml:space="preserve">TAVOLO  (dimensioni lunghezza 200 cm x 100 cm) completo di modesty panel e di n. 3 fori sul piano </t>
  </si>
  <si>
    <t xml:space="preserve">TAVOLO (dimensioni lunghezza 100 cm x 100 cm) completo di modesty panel e di n. 2 fori sul piano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</si>
</sst>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[$€-2]\ * #,##0.00_-;\-[$€-2]\ * #,##0.00_-;_-[$€-2]\ * &quot;-&quot;??_-"/>
    <numFmt numFmtId="173" formatCode="&quot;€&quot;\ #,##0.00"/>
    <numFmt numFmtId="174" formatCode="0.000%"/>
    <numFmt numFmtId="175" formatCode="&quot;€&quot;\ #,##0.000"/>
    <numFmt numFmtId="176" formatCode="#,##0.00_ ;\-#,##0.00\ 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  <numFmt numFmtId="181" formatCode="&quot;€&quot;\ #,##0.000;\-&quot;€&quot;\ #,##0.000"/>
    <numFmt numFmtId="182" formatCode="#,##0.00\ [$€-1];[Red]\-#,##0.00\ [$€-1]"/>
    <numFmt numFmtId="183" formatCode="#,##0_ ;\-#,##0\ "/>
    <numFmt numFmtId="184" formatCode="#,##0.00\ &quot;€&quot;"/>
  </numFmts>
  <fonts count="53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alibri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i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FE0ED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1" fillId="0" borderId="1">
      <alignment vertical="top" wrapText="1"/>
      <protection/>
    </xf>
    <xf numFmtId="0" fontId="36" fillId="20" borderId="2" applyNumberFormat="0" applyAlignment="0" applyProtection="0"/>
    <xf numFmtId="0" fontId="37" fillId="0" borderId="3" applyNumberFormat="0" applyFill="0" applyAlignment="0" applyProtection="0"/>
    <xf numFmtId="0" fontId="38" fillId="21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176" fontId="1" fillId="0" borderId="1">
      <alignment horizontal="right" vertical="top"/>
      <protection/>
    </xf>
    <xf numFmtId="172" fontId="0" fillId="0" borderId="0" applyFont="0" applyFill="0" applyBorder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5" applyNumberFormat="0" applyFont="0" applyAlignment="0" applyProtection="0"/>
    <xf numFmtId="0" fontId="41" fillId="20" borderId="6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5" fillId="33" borderId="0" xfId="0" applyFont="1" applyFill="1" applyAlignment="1" applyProtection="1">
      <alignment horizontal="left" vertical="center" wrapText="1"/>
      <protection hidden="1"/>
    </xf>
    <xf numFmtId="0" fontId="6" fillId="33" borderId="0" xfId="0" applyFont="1" applyFill="1" applyAlignment="1" applyProtection="1">
      <alignment horizontal="left" vertical="center" wrapText="1"/>
      <protection hidden="1"/>
    </xf>
    <xf numFmtId="0" fontId="0" fillId="33" borderId="0" xfId="0" applyFont="1" applyFill="1" applyAlignment="1" applyProtection="1">
      <alignment vertical="center" wrapText="1"/>
      <protection/>
    </xf>
    <xf numFmtId="0" fontId="0" fillId="33" borderId="0" xfId="0" applyFont="1" applyFill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vertical="center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51" fillId="33" borderId="0" xfId="0" applyFont="1" applyFill="1" applyAlignment="1" applyProtection="1">
      <alignment vertical="center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51" fillId="33" borderId="0" xfId="0" applyFont="1" applyFill="1" applyAlignment="1" applyProtection="1">
      <alignment horizontal="left" vertical="center" wrapText="1"/>
      <protection/>
    </xf>
    <xf numFmtId="0" fontId="8" fillId="33" borderId="0" xfId="0" applyFont="1" applyFill="1" applyAlignment="1" applyProtection="1">
      <alignment horizontal="left" vertical="center" wrapText="1"/>
      <protection/>
    </xf>
    <xf numFmtId="0" fontId="0" fillId="34" borderId="0" xfId="0" applyFont="1" applyFill="1" applyAlignment="1" applyProtection="1">
      <alignment vertical="center" wrapText="1"/>
      <protection/>
    </xf>
    <xf numFmtId="0" fontId="0" fillId="34" borderId="0" xfId="0" applyFont="1" applyFill="1" applyAlignment="1" applyProtection="1">
      <alignment horizontal="center" vertical="center" wrapText="1"/>
      <protection/>
    </xf>
    <xf numFmtId="0" fontId="11" fillId="35" borderId="11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13" fillId="33" borderId="0" xfId="0" applyFont="1" applyFill="1" applyAlignment="1" applyProtection="1">
      <alignment horizontal="center" vertical="center" wrapText="1"/>
      <protection/>
    </xf>
    <xf numFmtId="173" fontId="8" fillId="33" borderId="0" xfId="0" applyNumberFormat="1" applyFont="1" applyFill="1" applyBorder="1" applyAlignment="1" applyProtection="1">
      <alignment horizontal="center" vertical="center" wrapText="1"/>
      <protection/>
    </xf>
    <xf numFmtId="173" fontId="5" fillId="33" borderId="0" xfId="0" applyNumberFormat="1" applyFont="1" applyFill="1" applyAlignment="1" applyProtection="1">
      <alignment horizontal="left" vertical="center" wrapText="1"/>
      <protection hidden="1"/>
    </xf>
    <xf numFmtId="173" fontId="0" fillId="33" borderId="0" xfId="0" applyNumberFormat="1" applyFont="1" applyFill="1" applyAlignment="1" applyProtection="1">
      <alignment vertical="center" wrapText="1"/>
      <protection/>
    </xf>
    <xf numFmtId="173" fontId="51" fillId="33" borderId="0" xfId="0" applyNumberFormat="1" applyFont="1" applyFill="1" applyAlignment="1" applyProtection="1">
      <alignment vertical="center" wrapText="1"/>
      <protection/>
    </xf>
    <xf numFmtId="173" fontId="51" fillId="33" borderId="0" xfId="0" applyNumberFormat="1" applyFont="1" applyFill="1" applyAlignment="1" applyProtection="1">
      <alignment horizontal="left" vertical="center" wrapText="1"/>
      <protection/>
    </xf>
    <xf numFmtId="173" fontId="11" fillId="35" borderId="11" xfId="0" applyNumberFormat="1" applyFont="1" applyFill="1" applyBorder="1" applyAlignment="1">
      <alignment horizontal="center" vertical="center" wrapText="1"/>
    </xf>
    <xf numFmtId="173" fontId="11" fillId="36" borderId="11" xfId="0" applyNumberFormat="1" applyFont="1" applyFill="1" applyBorder="1" applyAlignment="1" applyProtection="1">
      <alignment horizontal="center" vertical="center" wrapText="1"/>
      <protection hidden="1" locked="0"/>
    </xf>
    <xf numFmtId="173" fontId="11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1" fillId="35" borderId="12" xfId="0" applyFont="1" applyFill="1" applyBorder="1" applyAlignment="1">
      <alignment horizontal="center" vertical="center" wrapText="1"/>
    </xf>
    <xf numFmtId="173" fontId="11" fillId="34" borderId="0" xfId="0" applyNumberFormat="1" applyFont="1" applyFill="1" applyAlignment="1" applyProtection="1">
      <alignment horizontal="right" vertical="center" wrapText="1"/>
      <protection/>
    </xf>
    <xf numFmtId="0" fontId="0" fillId="34" borderId="13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 applyProtection="1">
      <alignment horizontal="left" vertical="center" wrapText="1"/>
      <protection/>
    </xf>
    <xf numFmtId="184" fontId="14" fillId="36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52" fillId="34" borderId="0" xfId="0" applyFont="1" applyFill="1" applyAlignment="1" applyProtection="1">
      <alignment horizontal="left" vertical="center" wrapText="1"/>
      <protection/>
    </xf>
    <xf numFmtId="0" fontId="7" fillId="33" borderId="14" xfId="0" applyFont="1" applyFill="1" applyBorder="1" applyAlignment="1" applyProtection="1">
      <alignment horizontal="left" vertical="center"/>
      <protection hidden="1"/>
    </xf>
    <xf numFmtId="0" fontId="52" fillId="34" borderId="15" xfId="0" applyFont="1" applyFill="1" applyBorder="1" applyAlignment="1" applyProtection="1">
      <alignment horizontal="left" vertical="center" wrapText="1"/>
      <protection/>
    </xf>
    <xf numFmtId="0" fontId="52" fillId="34" borderId="0" xfId="0" applyFont="1" applyFill="1" applyAlignment="1" applyProtection="1">
      <alignment horizontal="left" vertical="center" wrapText="1"/>
      <protection/>
    </xf>
    <xf numFmtId="0" fontId="8" fillId="37" borderId="16" xfId="0" applyFont="1" applyFill="1" applyBorder="1" applyAlignment="1" applyProtection="1">
      <alignment horizontal="left" vertical="center" wrapText="1"/>
      <protection/>
    </xf>
    <xf numFmtId="0" fontId="8" fillId="37" borderId="13" xfId="0" applyFont="1" applyFill="1" applyBorder="1" applyAlignment="1" applyProtection="1">
      <alignment horizontal="left" vertical="center" wrapText="1"/>
      <protection/>
    </xf>
    <xf numFmtId="0" fontId="8" fillId="37" borderId="12" xfId="0" applyFont="1" applyFill="1" applyBorder="1" applyAlignment="1" applyProtection="1">
      <alignment horizontal="left" vertical="center" wrapText="1"/>
      <protection/>
    </xf>
    <xf numFmtId="0" fontId="0" fillId="34" borderId="16" xfId="0" applyFont="1" applyFill="1" applyBorder="1" applyAlignment="1">
      <alignment horizontal="left" vertical="center" wrapText="1"/>
    </xf>
    <xf numFmtId="0" fontId="0" fillId="34" borderId="13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horizontal="left" vertical="center" wrapText="1"/>
    </xf>
    <xf numFmtId="0" fontId="10" fillId="36" borderId="16" xfId="0" applyFont="1" applyFill="1" applyBorder="1" applyAlignment="1" applyProtection="1">
      <alignment horizontal="left" vertical="center" wrapText="1"/>
      <protection locked="0"/>
    </xf>
    <xf numFmtId="0" fontId="10" fillId="36" borderId="13" xfId="0" applyFont="1" applyFill="1" applyBorder="1" applyAlignment="1" applyProtection="1">
      <alignment horizontal="left" vertical="center" wrapText="1"/>
      <protection locked="0"/>
    </xf>
    <xf numFmtId="0" fontId="10" fillId="36" borderId="12" xfId="0" applyFont="1" applyFill="1" applyBorder="1" applyAlignment="1" applyProtection="1">
      <alignment horizontal="left" vertical="center" wrapText="1"/>
      <protection locked="0"/>
    </xf>
    <xf numFmtId="0" fontId="11" fillId="38" borderId="16" xfId="0" applyFont="1" applyFill="1" applyBorder="1" applyAlignment="1">
      <alignment horizontal="left" vertical="center" wrapText="1"/>
    </xf>
    <xf numFmtId="0" fontId="11" fillId="38" borderId="13" xfId="0" applyFont="1" applyFill="1" applyBorder="1" applyAlignment="1">
      <alignment horizontal="left" vertical="center" wrapText="1"/>
    </xf>
    <xf numFmtId="0" fontId="11" fillId="38" borderId="12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 applyProtection="1">
      <alignment horizontal="left" vertical="center" wrapText="1"/>
      <protection/>
    </xf>
    <xf numFmtId="0" fontId="11" fillId="35" borderId="16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center" wrapText="1"/>
    </xf>
    <xf numFmtId="173" fontId="8" fillId="39" borderId="17" xfId="0" applyNumberFormat="1" applyFont="1" applyFill="1" applyBorder="1" applyAlignment="1" applyProtection="1">
      <alignment horizontal="center" vertical="center" wrapText="1"/>
      <protection/>
    </xf>
    <xf numFmtId="173" fontId="8" fillId="39" borderId="18" xfId="0" applyNumberFormat="1" applyFont="1" applyFill="1" applyBorder="1" applyAlignment="1" applyProtection="1">
      <alignment horizontal="center" vertical="center" wrapText="1"/>
      <protection/>
    </xf>
    <xf numFmtId="0" fontId="52" fillId="33" borderId="0" xfId="0" applyFont="1" applyFill="1" applyBorder="1" applyAlignment="1" applyProtection="1">
      <alignment horizontal="left" vertical="center" wrapText="1"/>
      <protection/>
    </xf>
    <xf numFmtId="0" fontId="52" fillId="33" borderId="0" xfId="0" applyFont="1" applyFill="1" applyAlignment="1" applyProtection="1">
      <alignment horizontal="left" vertical="center" wrapText="1"/>
      <protection/>
    </xf>
    <xf numFmtId="173" fontId="8" fillId="33" borderId="16" xfId="0" applyNumberFormat="1" applyFont="1" applyFill="1" applyBorder="1" applyAlignment="1" applyProtection="1">
      <alignment horizontal="center" vertical="center" wrapText="1"/>
      <protection/>
    </xf>
    <xf numFmtId="173" fontId="8" fillId="33" borderId="13" xfId="0" applyNumberFormat="1" applyFont="1" applyFill="1" applyBorder="1" applyAlignment="1" applyProtection="1">
      <alignment horizontal="center" vertical="center" wrapText="1"/>
      <protection/>
    </xf>
    <xf numFmtId="173" fontId="8" fillId="33" borderId="12" xfId="0" applyNumberFormat="1" applyFont="1" applyFill="1" applyBorder="1" applyAlignment="1" applyProtection="1">
      <alignment horizontal="center" vertical="center" wrapText="1"/>
      <protection/>
    </xf>
    <xf numFmtId="0" fontId="12" fillId="33" borderId="16" xfId="0" applyFont="1" applyFill="1" applyBorder="1" applyAlignment="1" applyProtection="1">
      <alignment horizontal="center" vertical="center" wrapText="1"/>
      <protection/>
    </xf>
    <xf numFmtId="0" fontId="12" fillId="33" borderId="12" xfId="0" applyFont="1" applyFill="1" applyBorder="1" applyAlignment="1" applyProtection="1">
      <alignment horizontal="center" vertical="center" wrapText="1"/>
      <protection/>
    </xf>
    <xf numFmtId="0" fontId="0" fillId="34" borderId="13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52" fillId="34" borderId="0" xfId="0" applyFont="1" applyFill="1" applyBorder="1" applyAlignment="1" applyProtection="1">
      <alignment horizontal="left" vertical="center" wrapText="1"/>
      <protection/>
    </xf>
    <xf numFmtId="173" fontId="11" fillId="34" borderId="11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2 cod voce figlia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D1 prezzo" xfId="45"/>
    <cellStyle name="Euro" xfId="46"/>
    <cellStyle name="Input" xfId="47"/>
    <cellStyle name="Comma" xfId="48"/>
    <cellStyle name="Comma [0]" xfId="49"/>
    <cellStyle name="Neutrale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104775</xdr:colOff>
      <xdr:row>0</xdr:row>
      <xdr:rowOff>9525</xdr:rowOff>
    </xdr:from>
    <xdr:to>
      <xdr:col>2</xdr:col>
      <xdr:colOff>828675</xdr:colOff>
      <xdr:row>2</xdr:row>
      <xdr:rowOff>361950</xdr:rowOff>
    </xdr:to>
    <xdr:pic>
      <xdr:nvPicPr>
        <xdr:cNvPr id="1" name="Immagine 1" descr="logo-coniserviz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525"/>
          <a:ext cx="13811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M26"/>
  <sheetViews>
    <sheetView tabSelected="1" zoomScale="120" zoomScaleNormal="120" zoomScaleSheetLayoutView="85" zoomScalePageLayoutView="0" workbookViewId="0" topLeftCell="A1">
      <selection activeCell="J23" sqref="J23"/>
    </sheetView>
  </sheetViews>
  <sheetFormatPr defaultColWidth="9.140625" defaultRowHeight="12.75"/>
  <cols>
    <col min="1" max="1" width="3.00390625" style="3" customWidth="1"/>
    <col min="2" max="2" width="9.8515625" style="3" customWidth="1"/>
    <col min="3" max="3" width="26.57421875" style="3" customWidth="1"/>
    <col min="4" max="4" width="30.140625" style="3" customWidth="1"/>
    <col min="5" max="5" width="9.140625" style="3" customWidth="1"/>
    <col min="6" max="6" width="11.421875" style="3" customWidth="1"/>
    <col min="7" max="7" width="7.8515625" style="4" customWidth="1"/>
    <col min="8" max="8" width="14.140625" style="4" customWidth="1"/>
    <col min="9" max="9" width="21.8515625" style="3" customWidth="1"/>
    <col min="10" max="10" width="20.00390625" style="18" customWidth="1"/>
    <col min="11" max="11" width="21.8515625" style="3" customWidth="1"/>
    <col min="12" max="13" width="20.00390625" style="3" customWidth="1"/>
    <col min="14" max="16384" width="9.140625" style="3" customWidth="1"/>
  </cols>
  <sheetData>
    <row r="1" ht="12.75"/>
    <row r="2" spans="1:10" s="2" customFormat="1" ht="23.25" customHeight="1" thickBot="1">
      <c r="A2" s="1"/>
      <c r="D2" s="30" t="s">
        <v>6</v>
      </c>
      <c r="E2" s="30"/>
      <c r="F2" s="30"/>
      <c r="G2" s="30"/>
      <c r="H2" s="30"/>
      <c r="I2" s="1"/>
      <c r="J2" s="17"/>
    </row>
    <row r="3" ht="33.75" customHeight="1" thickTop="1"/>
    <row r="4" spans="2:10" ht="64.5" customHeight="1">
      <c r="B4" s="33" t="s">
        <v>17</v>
      </c>
      <c r="C4" s="34"/>
      <c r="D4" s="34"/>
      <c r="E4" s="34"/>
      <c r="F4" s="34"/>
      <c r="G4" s="34"/>
      <c r="H4" s="34"/>
      <c r="I4" s="34"/>
      <c r="J4" s="35"/>
    </row>
    <row r="5" spans="2:10" s="5" customFormat="1" ht="28.5" customHeight="1">
      <c r="B5" s="45" t="s">
        <v>0</v>
      </c>
      <c r="C5" s="45"/>
      <c r="D5" s="45"/>
      <c r="E5" s="45"/>
      <c r="F5" s="45"/>
      <c r="G5" s="6"/>
      <c r="H5" s="6"/>
      <c r="I5" s="7"/>
      <c r="J5" s="19"/>
    </row>
    <row r="6" spans="2:10" s="8" customFormat="1" ht="27" customHeight="1">
      <c r="B6" s="39"/>
      <c r="C6" s="40"/>
      <c r="D6" s="40"/>
      <c r="E6" s="40"/>
      <c r="F6" s="40"/>
      <c r="G6" s="40"/>
      <c r="H6" s="41"/>
      <c r="I6" s="51" t="str">
        <f>+IF(B6="","Indicare 'Ragione sociale per esteso'","")</f>
        <v>Indicare 'Ragione sociale per esteso'</v>
      </c>
      <c r="J6" s="52"/>
    </row>
    <row r="7" spans="2:10" s="8" customFormat="1" ht="14.25" customHeight="1">
      <c r="B7" s="10"/>
      <c r="C7" s="10"/>
      <c r="D7" s="10"/>
      <c r="E7" s="10"/>
      <c r="F7" s="10"/>
      <c r="G7" s="9"/>
      <c r="H7" s="9"/>
      <c r="I7" s="9"/>
      <c r="J7" s="20"/>
    </row>
    <row r="8" spans="2:10" s="8" customFormat="1" ht="30.75" customHeight="1">
      <c r="B8" s="56" t="s">
        <v>5</v>
      </c>
      <c r="C8" s="57"/>
      <c r="D8" s="53">
        <v>123449.96</v>
      </c>
      <c r="E8" s="54"/>
      <c r="F8" s="54"/>
      <c r="G8" s="55"/>
      <c r="H8" s="16"/>
      <c r="I8" s="9"/>
      <c r="J8" s="20"/>
    </row>
    <row r="9" spans="2:10" s="8" customFormat="1" ht="30.75" customHeight="1">
      <c r="B9" s="27"/>
      <c r="C9" s="27"/>
      <c r="D9" s="27"/>
      <c r="E9" s="16"/>
      <c r="F9" s="16"/>
      <c r="G9" s="16"/>
      <c r="H9" s="16"/>
      <c r="I9" s="9"/>
      <c r="J9" s="20"/>
    </row>
    <row r="10" spans="2:10" s="8" customFormat="1" ht="48" customHeight="1">
      <c r="B10" s="36" t="s">
        <v>18</v>
      </c>
      <c r="C10" s="37"/>
      <c r="D10" s="28"/>
      <c r="E10" s="51" t="str">
        <f>+IF(D10="","Indicare 'i costi della manodopera'","")</f>
        <v>Indicare 'i costi della manodopera'</v>
      </c>
      <c r="F10" s="52"/>
      <c r="G10" s="16"/>
      <c r="H10" s="16"/>
      <c r="I10" s="9"/>
      <c r="J10" s="20"/>
    </row>
    <row r="11" spans="2:10" s="8" customFormat="1" ht="78.75" customHeight="1">
      <c r="B11" s="36" t="s">
        <v>19</v>
      </c>
      <c r="C11" s="37"/>
      <c r="D11" s="28"/>
      <c r="E11" s="51" t="str">
        <f>+IF(D11="","Indicare 'i costi relativi alla sicurezza'","")</f>
        <v>Indicare 'i costi relativi alla sicurezza'</v>
      </c>
      <c r="F11" s="52"/>
      <c r="G11" s="16"/>
      <c r="H11" s="16"/>
      <c r="I11" s="9"/>
      <c r="J11" s="20"/>
    </row>
    <row r="12" spans="2:10" s="8" customFormat="1" ht="16.5" customHeight="1">
      <c r="B12" s="10"/>
      <c r="C12" s="10"/>
      <c r="D12" s="10"/>
      <c r="E12" s="10"/>
      <c r="F12" s="10"/>
      <c r="G12" s="9"/>
      <c r="H12" s="9"/>
      <c r="I12" s="9"/>
      <c r="J12" s="20"/>
    </row>
    <row r="13" spans="2:11" s="11" customFormat="1" ht="60" customHeight="1">
      <c r="B13" s="46" t="s">
        <v>3</v>
      </c>
      <c r="C13" s="47"/>
      <c r="D13" s="47"/>
      <c r="E13" s="47"/>
      <c r="F13" s="47"/>
      <c r="G13" s="48"/>
      <c r="H13" s="24" t="s">
        <v>7</v>
      </c>
      <c r="I13" s="21" t="s">
        <v>8</v>
      </c>
      <c r="J13" s="21" t="s">
        <v>9</v>
      </c>
      <c r="K13" s="13" t="s">
        <v>20</v>
      </c>
    </row>
    <row r="14" spans="2:7" s="11" customFormat="1" ht="40.5" customHeight="1">
      <c r="B14" s="42" t="s">
        <v>10</v>
      </c>
      <c r="C14" s="43"/>
      <c r="D14" s="43"/>
      <c r="E14" s="43"/>
      <c r="F14" s="43"/>
      <c r="G14" s="44"/>
    </row>
    <row r="15" spans="2:13" s="11" customFormat="1" ht="49.5" customHeight="1">
      <c r="B15" s="14">
        <v>1</v>
      </c>
      <c r="C15" s="36" t="s">
        <v>21</v>
      </c>
      <c r="D15" s="37"/>
      <c r="E15" s="37"/>
      <c r="F15" s="37"/>
      <c r="G15" s="38"/>
      <c r="H15" s="26">
        <v>23</v>
      </c>
      <c r="I15" s="23">
        <v>2844</v>
      </c>
      <c r="J15" s="22"/>
      <c r="K15" s="61">
        <f>+ROUND(H15*J15,2)</f>
        <v>0</v>
      </c>
      <c r="L15" s="31" t="str">
        <f aca="true" t="shared" si="0" ref="L15:L22">+IF(J15="","Indicare il prezzo unitario","")</f>
        <v>Indicare il prezzo unitario</v>
      </c>
      <c r="M15" s="32"/>
    </row>
    <row r="16" spans="2:13" s="11" customFormat="1" ht="49.5" customHeight="1">
      <c r="B16" s="14">
        <v>2</v>
      </c>
      <c r="C16" s="36" t="s">
        <v>22</v>
      </c>
      <c r="D16" s="37"/>
      <c r="E16" s="37"/>
      <c r="F16" s="37"/>
      <c r="G16" s="38"/>
      <c r="H16" s="26">
        <v>2</v>
      </c>
      <c r="I16" s="23">
        <v>1829</v>
      </c>
      <c r="J16" s="22"/>
      <c r="K16" s="61">
        <f aca="true" t="shared" si="1" ref="K16:K22">+ROUND(H16*J16,2)</f>
        <v>0</v>
      </c>
      <c r="L16" s="31" t="str">
        <f t="shared" si="0"/>
        <v>Indicare il prezzo unitario</v>
      </c>
      <c r="M16" s="32"/>
    </row>
    <row r="17" spans="2:13" s="11" customFormat="1" ht="49.5" customHeight="1">
      <c r="B17" s="14">
        <v>3</v>
      </c>
      <c r="C17" s="36" t="s">
        <v>11</v>
      </c>
      <c r="D17" s="37"/>
      <c r="E17" s="37"/>
      <c r="F17" s="37"/>
      <c r="G17" s="38"/>
      <c r="H17" s="26">
        <v>4</v>
      </c>
      <c r="I17" s="23">
        <v>1969.99</v>
      </c>
      <c r="J17" s="22"/>
      <c r="K17" s="61">
        <f t="shared" si="1"/>
        <v>0</v>
      </c>
      <c r="L17" s="31" t="str">
        <f t="shared" si="0"/>
        <v>Indicare il prezzo unitario</v>
      </c>
      <c r="M17" s="32"/>
    </row>
    <row r="18" spans="2:13" s="11" customFormat="1" ht="49.5" customHeight="1">
      <c r="B18" s="14">
        <v>4</v>
      </c>
      <c r="C18" s="36" t="s">
        <v>12</v>
      </c>
      <c r="D18" s="37"/>
      <c r="E18" s="37"/>
      <c r="F18" s="37"/>
      <c r="G18" s="38"/>
      <c r="H18" s="26">
        <v>60</v>
      </c>
      <c r="I18" s="23">
        <v>216</v>
      </c>
      <c r="J18" s="22"/>
      <c r="K18" s="61">
        <f t="shared" si="1"/>
        <v>0</v>
      </c>
      <c r="L18" s="31" t="str">
        <f t="shared" si="0"/>
        <v>Indicare il prezzo unitario</v>
      </c>
      <c r="M18" s="32"/>
    </row>
    <row r="19" spans="2:13" s="11" customFormat="1" ht="49.5" customHeight="1">
      <c r="B19" s="42" t="s">
        <v>13</v>
      </c>
      <c r="C19" s="43"/>
      <c r="D19" s="43"/>
      <c r="E19" s="43"/>
      <c r="F19" s="43"/>
      <c r="G19" s="44"/>
      <c r="H19" s="59"/>
      <c r="I19" s="58"/>
      <c r="J19" s="58"/>
      <c r="K19" s="58"/>
      <c r="L19" s="60"/>
      <c r="M19" s="29"/>
    </row>
    <row r="20" spans="2:13" s="11" customFormat="1" ht="49.5" customHeight="1">
      <c r="B20" s="14">
        <v>5</v>
      </c>
      <c r="C20" s="36" t="s">
        <v>14</v>
      </c>
      <c r="D20" s="37"/>
      <c r="E20" s="37"/>
      <c r="F20" s="37"/>
      <c r="G20" s="38"/>
      <c r="H20" s="26">
        <v>1</v>
      </c>
      <c r="I20" s="23">
        <v>7500</v>
      </c>
      <c r="J20" s="22"/>
      <c r="K20" s="61">
        <f t="shared" si="1"/>
        <v>0</v>
      </c>
      <c r="L20" s="31" t="str">
        <f t="shared" si="0"/>
        <v>Indicare il prezzo unitario</v>
      </c>
      <c r="M20" s="32"/>
    </row>
    <row r="21" spans="2:13" s="11" customFormat="1" ht="49.5" customHeight="1">
      <c r="B21" s="14">
        <v>6</v>
      </c>
      <c r="C21" s="36" t="s">
        <v>15</v>
      </c>
      <c r="D21" s="37"/>
      <c r="E21" s="37"/>
      <c r="F21" s="37"/>
      <c r="G21" s="38"/>
      <c r="H21" s="26">
        <v>1</v>
      </c>
      <c r="I21" s="23">
        <v>4440</v>
      </c>
      <c r="J21" s="22"/>
      <c r="K21" s="61">
        <f t="shared" si="1"/>
        <v>0</v>
      </c>
      <c r="L21" s="31" t="str">
        <f t="shared" si="0"/>
        <v>Indicare il prezzo unitario</v>
      </c>
      <c r="M21" s="32"/>
    </row>
    <row r="22" spans="2:13" s="11" customFormat="1" ht="49.5" customHeight="1">
      <c r="B22" s="14">
        <v>7</v>
      </c>
      <c r="C22" s="36" t="s">
        <v>16</v>
      </c>
      <c r="D22" s="37"/>
      <c r="E22" s="37"/>
      <c r="F22" s="37"/>
      <c r="G22" s="38"/>
      <c r="H22" s="26">
        <v>6</v>
      </c>
      <c r="I22" s="23">
        <v>3600</v>
      </c>
      <c r="J22" s="22"/>
      <c r="K22" s="61">
        <f t="shared" si="1"/>
        <v>0</v>
      </c>
      <c r="L22" s="31" t="str">
        <f t="shared" si="0"/>
        <v>Indicare il prezzo unitario</v>
      </c>
      <c r="M22" s="32"/>
    </row>
    <row r="23" spans="2:13" s="11" customFormat="1" ht="39.75" customHeight="1">
      <c r="B23" s="3"/>
      <c r="G23" s="12"/>
      <c r="H23" s="12"/>
      <c r="J23" s="25" t="s">
        <v>4</v>
      </c>
      <c r="K23" s="49">
        <f>+ROUND(SUM(K15:K22),2)</f>
        <v>0</v>
      </c>
      <c r="L23" s="31">
        <f>+IF(K23&gt;D8,"Attenzione! Prezzo totale offerto superiore al prezzo totale posto a base della procedura","")</f>
      </c>
      <c r="M23" s="32"/>
    </row>
    <row r="24" spans="11:13" ht="22.5" customHeight="1">
      <c r="K24" s="50"/>
      <c r="L24" s="31"/>
      <c r="M24" s="32"/>
    </row>
    <row r="25" ht="17.25" customHeight="1">
      <c r="K25" s="15" t="s">
        <v>2</v>
      </c>
    </row>
    <row r="26" ht="30.75" customHeight="1">
      <c r="K26" s="4" t="s">
        <v>1</v>
      </c>
    </row>
  </sheetData>
  <sheetProtection password="DA17" sheet="1" formatCells="0" formatColumns="0" formatRows="0" insertColumns="0" insertRows="0" insertHyperlinks="0" deleteColumns="0" deleteRows="0" sort="0" autoFilter="0" pivotTables="0"/>
  <mergeCells count="31">
    <mergeCell ref="H19:K19"/>
    <mergeCell ref="C18:G18"/>
    <mergeCell ref="C21:G21"/>
    <mergeCell ref="C22:G22"/>
    <mergeCell ref="I6:J6"/>
    <mergeCell ref="B10:C10"/>
    <mergeCell ref="E10:F10"/>
    <mergeCell ref="D8:G8"/>
    <mergeCell ref="B8:C8"/>
    <mergeCell ref="B11:C11"/>
    <mergeCell ref="E11:F11"/>
    <mergeCell ref="L23:M24"/>
    <mergeCell ref="L15:M15"/>
    <mergeCell ref="L16:M16"/>
    <mergeCell ref="B13:G13"/>
    <mergeCell ref="L21:M21"/>
    <mergeCell ref="L22:M22"/>
    <mergeCell ref="C20:G20"/>
    <mergeCell ref="K23:K24"/>
    <mergeCell ref="C16:G16"/>
    <mergeCell ref="C15:G15"/>
    <mergeCell ref="D2:H2"/>
    <mergeCell ref="L17:M17"/>
    <mergeCell ref="L18:M18"/>
    <mergeCell ref="L20:M20"/>
    <mergeCell ref="B4:J4"/>
    <mergeCell ref="C17:G17"/>
    <mergeCell ref="B6:H6"/>
    <mergeCell ref="B14:G14"/>
    <mergeCell ref="B5:F5"/>
    <mergeCell ref="B19:G19"/>
  </mergeCells>
  <dataValidations count="4">
    <dataValidation type="custom" allowBlank="1" showInputMessage="1" showErrorMessage="1" errorTitle="Errore!" error="Non è ammessa l'indicazione di un prezzo:&#10;- negativo&#10;- pari a Zero&#10;- superiore alla base di gara&#10;- con un numero di cifre decimali maggiori di 2&#10;" sqref="J15">
      <formula1>AND(J15&gt;0,J15&lt;=I15,LEN(TEXT(J15-INT(J15),"0,00#"))&lt;5)</formula1>
    </dataValidation>
    <dataValidation type="custom" allowBlank="1" showInputMessage="1" showErrorMessage="1" errorTitle="Errore!" error="Non è ammessa l'indicazione di un prezzo:&#10;- negativo&#10;- pari a Zero&#10;- con un numero di cifre decimali maggiori di 2" sqref="D10:D11">
      <formula1>AND(D10&gt;0,LEN(TEXT(D10-INT(D10),"0,00#"))&lt;5)</formula1>
    </dataValidation>
    <dataValidation type="custom" allowBlank="1" showInputMessage="1" showErrorMessage="1" errorTitle="Errore!" error="Non è ammessa l'indicazione di un prezzo:&#10;- negativo&#10;- pari a Zero&#10;- con un numero di cifre decimali maggiori di 2&#10;" sqref="I15:I18 I20:I22">
      <formula1>AND(I15&gt;0,LEN(TEXT(I15-INT(I15),"0,00#"))&lt;5)</formula1>
    </dataValidation>
    <dataValidation type="custom" allowBlank="1" showInputMessage="1" showErrorMessage="1" errorTitle="Errore!" error="Non è ammessa l'indicazione di un prezzo:&#10;- negativo&#10;- pari a Zero&#10;- con un numero di cifre decimali maggiori di 2&#10;" sqref="J16:J18 J20:J22">
      <formula1>AND(J16&gt;0,J16&lt;=I16,LEN(TEXT(J16-INT(J16),"0,00#"))&lt;5)</formula1>
    </dataValidation>
  </dataValidations>
  <printOptions/>
  <pageMargins left="0.7874015748031497" right="0.7874015748031497" top="0.7086614173228347" bottom="0.7874015748031497" header="0.5118110236220472" footer="0.5118110236220472"/>
  <pageSetup horizontalDpi="300" verticalDpi="300" orientation="portrait" paperSize="9" scale="35" r:id="rId2"/>
  <headerFooter alignWithMargins="0">
    <oddFooter>&amp;LDichiarazione offerta economica&amp;CPag.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Coppola Mario</cp:lastModifiedBy>
  <cp:lastPrinted>2015-11-17T13:57:05Z</cp:lastPrinted>
  <dcterms:created xsi:type="dcterms:W3CDTF">2010-01-15T09:53:38Z</dcterms:created>
  <dcterms:modified xsi:type="dcterms:W3CDTF">2017-07-21T13:40:09Z</dcterms:modified>
  <cp:category/>
  <cp:version/>
  <cp:contentType/>
  <cp:contentStatus/>
</cp:coreProperties>
</file>