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7305" tabRatio="602" activeTab="0"/>
  </bookViews>
  <sheets>
    <sheet name="Modulo offerta economica" sheetId="1" r:id="rId1"/>
  </sheets>
  <definedNames>
    <definedName name="_xlnm.Print_Area" localSheetId="0">'Modulo offerta economica'!$A$1:$N$45</definedName>
  </definedNames>
  <calcPr fullCalcOnLoad="1"/>
</workbook>
</file>

<file path=xl/sharedStrings.xml><?xml version="1.0" encoding="utf-8"?>
<sst xmlns="http://schemas.openxmlformats.org/spreadsheetml/2006/main" count="38" uniqueCount="37">
  <si>
    <t>* Compilare i campi evidenziati in celeste</t>
  </si>
  <si>
    <t>Il sottoscrittore dichiara:</t>
  </si>
  <si>
    <t>a)</t>
  </si>
  <si>
    <t>b)</t>
  </si>
  <si>
    <t>c)</t>
  </si>
  <si>
    <t>d)</t>
  </si>
  <si>
    <t>e)</t>
  </si>
  <si>
    <t>f)</t>
  </si>
  <si>
    <t>g)</t>
  </si>
  <si>
    <t>valevole su €</t>
  </si>
  <si>
    <t>CHE SOMMATO A</t>
  </si>
  <si>
    <t xml:space="preserve">
</t>
  </si>
  <si>
    <t>COSTI della manodopera di cui all’art.95, comma 10, del D.Lgs. 50/2016 e s.m.i., fino alla seconda cifra decimale [Euro]*</t>
  </si>
  <si>
    <t>ONERI SICUREZZA AZIENDALI, di cui all’art.95, comma 10, del D.Lgs. 50/2016 e s.m.i., fino alla seconda cifra decimale [Euro]*</t>
  </si>
  <si>
    <t xml:space="preserve">Indicare i propri costi relativi alla manodopera di cui all’art. 95, comma 10, del D.lgs  50/2016 e s.m.i. </t>
  </si>
  <si>
    <t>Indicare gli oneri aziendali concernenti l’adempimento delle disposizioni in materia di salute e sicurezza sui luoghi di lavoro, di cui all’art. 95, comma 10, del D.lgs  50/2016 e s.m.i,</t>
  </si>
  <si>
    <t>oltre IVA, quali costi per l'attuazione dei piani di sicurezza e coordinamento, ai sensi del D.Lgs 81/2008 e s.m.i., non soggetti al ribasso di gara</t>
  </si>
  <si>
    <t>di aver tenuto conto, nel formulare la propria offerta, dei sottoindicati  oneri aziendali concernenti l’adempimento delle disposizioni in materia di salute e sicurezza sui luoghi di lavoro, e dei propri costi della manodopera, non soggetti a ribasso d’asta, da sostenere nell’arco temporale previsto per l’esecuzione dei lavori, e che essi non rappresentano un corrispettivo aggiuntivo rispetto a quello indicato nell’offerta economica stessa, bensì una componente specifica di essa:</t>
  </si>
  <si>
    <t>che gli oneri aziendali concernenti l’adempimento delle disposizioni in materia di salute e sicurezza sui luoghi di lavoro risultano congrui rispetto all’entità e alle caratteristiche dei lavori oggetto dell’appalto e che il costo della manodopera non è inferiore ai minimi salariali retributivi indicati nelle apposite tabelle di cui all'articolo 23, comma 16, D. Lgs. 50/2016 e s.m.i, per  il  settore  produttivo in  cui rientrano  le  lavorazioni;</t>
  </si>
  <si>
    <t>di confermare le dichiarazioni di cui alla lettera di invito, presentate in sede di offerta;</t>
  </si>
  <si>
    <t>Valore da ribadire a video</t>
  </si>
  <si>
    <t>In caso di concorrenti associati</t>
  </si>
  <si>
    <t>Tutto ciò premesso dichiara di essere disposto ad assumere la realizzazione dei lavori descritti nel progetto esecutivo, offrendo :</t>
  </si>
  <si>
    <t>che il ribasso offerto è ritenuto congruo e remunerativo rispetto all'esatto adempimento della esecuzione del Contratto;</t>
  </si>
  <si>
    <t>che la propria offerta sarà irrevocabile sino al 180° (centottantesimo) giorno naturale e consecutivo successivo alla data di scadenza del termine stabilito per la presentazione delle offerte o sino all’ulteriore periodo di 180 giorni naturali e consecutivi ove richiesto da Sport e Salute;</t>
  </si>
  <si>
    <t>di aver esaminato tutti gli elaborati progettuali, di aver verificato le capacità e le disponibilità, compatibili con i tempi di esecuzione previsti, nonché di tutte le circostanze generali e particolari suscettibili di influire sulla determinazione dei prezzi, sulle condizioni contrattuali e sull'esecuzione dei lavori e di aver giudicato i lavori stessi realizzabili</t>
  </si>
  <si>
    <t>di aver esaminato tuti gli elaborati progettuali, di aver verificato le capacità e le disponibilità, compatibili con i tempi di esecuzione previsti, nonché di tute le circostanze generali e particolari suscettibili di influire sulla determinazione dei prezzi, sulle condizioni contrattuali e sull'esecuzione dei lavori e di aver giudicato i lavori stessi realizzabili;</t>
  </si>
  <si>
    <t>oltre IVA, quale corrispettivo per l’esecuzione dei lavori a corpo;</t>
  </si>
  <si>
    <t>oltre oneri previdenziali e assistenziali e IVA, per l'esecuzione del servizio tecnico di progettazione;</t>
  </si>
  <si>
    <t>RIBASSO OFFERTO IN LETTERE</t>
  </si>
  <si>
    <t>Indicare il 'Ribasso % offerto in lettere</t>
  </si>
  <si>
    <t>IMPORTO CONTRATTUALE, FINO ALLA TERZA CIFRA DECIMALE, COMPRENSIVO DEI COSTI PER L'ATTUAZIONE DEI PIANI DI SICUREZZA E COORDINAMENTO, OLTRE IVA E ONERI ASSISTENZIALI E PREVIDENZIALI DI LEGGE</t>
  </si>
  <si>
    <t xml:space="preserve">Allegato 3- Modulo offerta economica </t>
  </si>
  <si>
    <r>
      <t xml:space="preserve">RIBASSO UNICO [%] OFFERTO </t>
    </r>
    <r>
      <rPr>
        <b/>
        <u val="single"/>
        <sz val="14"/>
        <rFont val="Arial"/>
        <family val="2"/>
      </rPr>
      <t>FINO ALLA TERZA CIFRA DECIMALE</t>
    </r>
  </si>
  <si>
    <t xml:space="preserve">PROCEDURA NEGOZIATA, INTERAMENTE GESTITA PER VIA TELEMATICA, AI SENSI DEGLI ARTT. 48, COMMA 3, DEL D.L. N. 77/2021 E 63 DEL D.LGS 50/2016, PER CONTO DEL COMUNE DI BARLETTA, PER L’AFFIDAMENTO DELL’APPALTO INTEGRATO DELLA PROGETTAZIONE ED ESECUZIONE DEI LAVORI DI REALIZZAZIONE DELLA NUOVA PISCINA COMUNALE, FINANZIATI A VALERE SULLE RISORSE DEL PIANO NAZIONALE DI RIPRESA E RESILIENZA (PNRR) - MISSIONE 5 - INCLUSIONE E COESIONE, COMPONENTE 2- INFRASTRUTTURE SOCIALI, FAMIGLIE, COMUNITÀ E TERZO SETTORE (M5C2), MISURA 3, INVESTIMENTO 3.1: “SPORT E INCLUSIONE SOCIALE”  [M5C2I3.1].                         
R.A. 045/23/PN - CIG: 96773902DD - CUP: H95B22000070001
</t>
  </si>
  <si>
    <t>Importo offerto per l’esecuzione dei lavori</t>
  </si>
  <si>
    <t>Importo offerto per la progettazione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</si>
</sst>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2]\ #,##0.00;\-[$€-2]\ #,##0.00"/>
    <numFmt numFmtId="171" formatCode="_-[$€-2]\ * #,##0.00_-;\-[$€-2]\ * #,##0.00_-;_-[$€-2]\ * &quot;-&quot;??_-"/>
    <numFmt numFmtId="172" formatCode="0.000%"/>
    <numFmt numFmtId="173" formatCode="&quot;€&quot;\ #,##0.00"/>
    <numFmt numFmtId="174" formatCode="#,##0.0000"/>
    <numFmt numFmtId="175" formatCode="0.0000%"/>
    <numFmt numFmtId="176" formatCode="0.00000%"/>
    <numFmt numFmtId="177" formatCode="&quot;€&quot;\ #,##0.0000000000"/>
    <numFmt numFmtId="178" formatCode="#.######;"/>
    <numFmt numFmtId="179" formatCode="&quot;€&quot;\ #,##0.000"/>
    <numFmt numFmtId="180" formatCode="&quot;€&quot;\ #,##0.0000"/>
    <numFmt numFmtId="181" formatCode="0.0"/>
    <numFmt numFmtId="182" formatCode="0.000"/>
    <numFmt numFmtId="183" formatCode="[$-410]dddd\ d\ mmmm\ yyyy"/>
    <numFmt numFmtId="184" formatCode="00000"/>
    <numFmt numFmtId="185" formatCode="&quot;€&quot;\ #,##0.000;\-&quot;€&quot;\ #,##0.000"/>
    <numFmt numFmtId="186" formatCode="#,##0.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[$€-410]\ * #,##0.00_-;\-[$€-410]\ * #,##0.00_-;_-[$€-410]\ * &quot;-&quot;??_-;_-@_-"/>
    <numFmt numFmtId="192" formatCode="&quot;Attivo&quot;;&quot;Attivo&quot;;&quot;Inattivo&quot;"/>
    <numFmt numFmtId="193" formatCode="#,##0.000\ &quot;€&quot;"/>
    <numFmt numFmtId="194" formatCode="_-* #,##0.00\ [$€-410]_-;\-* #,##0.00\ [$€-410]_-;_-* &quot;-&quot;??\ [$€-410]_-;_-@_-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"/>
      <family val="2"/>
    </font>
    <font>
      <b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43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71" fontId="0" fillId="0" borderId="0" applyFont="0" applyFill="0" applyBorder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5" applyNumberFormat="0" applyFont="0" applyAlignment="0" applyProtection="0"/>
    <xf numFmtId="0" fontId="46" fillId="19" borderId="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186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5" fillId="32" borderId="0" xfId="0" applyFont="1" applyFill="1" applyBorder="1" applyAlignment="1" applyProtection="1">
      <alignment horizontal="justify" vertical="top" wrapText="1"/>
      <protection/>
    </xf>
    <xf numFmtId="0" fontId="15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4" fillId="32" borderId="0" xfId="0" applyFont="1" applyFill="1" applyAlignment="1" applyProtection="1">
      <alignment vertical="center" wrapText="1"/>
      <protection/>
    </xf>
    <xf numFmtId="17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6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/>
    </xf>
    <xf numFmtId="0" fontId="15" fillId="0" borderId="0" xfId="0" applyFont="1" applyFill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4" fontId="14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166" fontId="18" fillId="32" borderId="0" xfId="66" applyNumberFormat="1" applyFont="1" applyFill="1" applyBorder="1" applyAlignment="1" applyProtection="1">
      <alignment horizontal="center" vertical="center" wrapText="1"/>
      <protection/>
    </xf>
    <xf numFmtId="166" fontId="56" fillId="32" borderId="0" xfId="66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9" fillId="35" borderId="14" xfId="0" applyFont="1" applyFill="1" applyBorder="1" applyAlignment="1" applyProtection="1">
      <alignment horizontal="left" vertical="top" wrapText="1"/>
      <protection/>
    </xf>
    <xf numFmtId="0" fontId="9" fillId="35" borderId="15" xfId="0" applyFont="1" applyFill="1" applyBorder="1" applyAlignment="1" applyProtection="1">
      <alignment horizontal="left" vertical="top" wrapText="1"/>
      <protection/>
    </xf>
    <xf numFmtId="191" fontId="9" fillId="34" borderId="0" xfId="0" applyNumberFormat="1" applyFont="1" applyFill="1" applyAlignment="1" applyProtection="1">
      <alignment horizontal="center" vertical="center" wrapText="1"/>
      <protection/>
    </xf>
    <xf numFmtId="172" fontId="9" fillId="33" borderId="16" xfId="0" applyNumberFormat="1" applyFont="1" applyFill="1" applyBorder="1" applyAlignment="1" applyProtection="1">
      <alignment horizontal="center" vertical="top" wrapText="1"/>
      <protection locked="0"/>
    </xf>
    <xf numFmtId="172" fontId="9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9" fillId="32" borderId="0" xfId="0" applyFont="1" applyFill="1" applyAlignment="1" applyProtection="1">
      <alignment horizontal="left" vertical="center" wrapText="1"/>
      <protection/>
    </xf>
    <xf numFmtId="173" fontId="9" fillId="36" borderId="17" xfId="0" applyNumberFormat="1" applyFont="1" applyFill="1" applyBorder="1" applyAlignment="1" applyProtection="1">
      <alignment horizontal="center" vertical="center" wrapText="1"/>
      <protection/>
    </xf>
    <xf numFmtId="173" fontId="9" fillId="36" borderId="12" xfId="0" applyNumberFormat="1" applyFont="1" applyFill="1" applyBorder="1" applyAlignment="1" applyProtection="1">
      <alignment horizontal="center" vertical="center" wrapText="1"/>
      <protection/>
    </xf>
    <xf numFmtId="173" fontId="9" fillId="36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justify" vertical="top" wrapText="1"/>
      <protection/>
    </xf>
    <xf numFmtId="0" fontId="57" fillId="34" borderId="18" xfId="0" applyFont="1" applyFill="1" applyBorder="1" applyAlignment="1" applyProtection="1">
      <alignment horizontal="center" vertical="center" wrapText="1"/>
      <protection/>
    </xf>
    <xf numFmtId="0" fontId="57" fillId="34" borderId="0" xfId="0" applyFont="1" applyFill="1" applyAlignment="1" applyProtection="1">
      <alignment horizontal="center" vertical="center" wrapText="1"/>
      <protection/>
    </xf>
    <xf numFmtId="0" fontId="16" fillId="32" borderId="18" xfId="0" applyFont="1" applyFill="1" applyBorder="1" applyAlignment="1" applyProtection="1">
      <alignment horizontal="justify" vertical="center" wrapText="1"/>
      <protection/>
    </xf>
    <xf numFmtId="0" fontId="16" fillId="32" borderId="0" xfId="0" applyFont="1" applyFill="1" applyAlignment="1" applyProtection="1">
      <alignment horizontal="justify" vertical="center" wrapText="1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9" fillId="37" borderId="19" xfId="0" applyFont="1" applyFill="1" applyBorder="1" applyAlignment="1" applyProtection="1">
      <alignment horizontal="left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9" fillId="37" borderId="21" xfId="0" applyFont="1" applyFill="1" applyBorder="1" applyAlignment="1" applyProtection="1">
      <alignment horizontal="left" vertical="center" wrapText="1"/>
      <protection/>
    </xf>
    <xf numFmtId="0" fontId="16" fillId="32" borderId="22" xfId="0" applyFont="1" applyFill="1" applyBorder="1" applyAlignment="1" applyProtection="1">
      <alignment horizontal="justify" vertical="center" wrapText="1"/>
      <protection/>
    </xf>
    <xf numFmtId="0" fontId="9" fillId="37" borderId="16" xfId="0" applyFont="1" applyFill="1" applyBorder="1" applyAlignment="1" applyProtection="1">
      <alignment horizontal="justify" vertical="top" wrapText="1"/>
      <protection/>
    </xf>
    <xf numFmtId="4" fontId="9" fillId="0" borderId="0" xfId="0" applyNumberFormat="1" applyFont="1" applyFill="1" applyAlignment="1" applyProtection="1">
      <alignment horizontal="center" vertical="center" wrapText="1"/>
      <protection/>
    </xf>
    <xf numFmtId="0" fontId="19" fillId="32" borderId="23" xfId="0" applyFont="1" applyFill="1" applyBorder="1" applyAlignment="1" applyProtection="1">
      <alignment horizontal="center" vertical="center" wrapText="1"/>
      <protection hidden="1"/>
    </xf>
    <xf numFmtId="0" fontId="16" fillId="32" borderId="22" xfId="0" applyFont="1" applyFill="1" applyBorder="1" applyAlignment="1" applyProtection="1">
      <alignment horizontal="left" vertical="top" wrapText="1"/>
      <protection/>
    </xf>
    <xf numFmtId="0" fontId="16" fillId="32" borderId="0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justify" vertical="top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Border="1" applyAlignment="1" applyProtection="1">
      <alignment horizontal="left" vertical="center" wrapText="1"/>
      <protection/>
    </xf>
    <xf numFmtId="0" fontId="16" fillId="32" borderId="0" xfId="0" applyFont="1" applyFill="1" applyAlignment="1" applyProtection="1">
      <alignment horizontal="left" vertical="center" wrapText="1"/>
      <protection/>
    </xf>
    <xf numFmtId="0" fontId="11" fillId="4" borderId="24" xfId="0" applyFont="1" applyFill="1" applyBorder="1" applyAlignment="1" applyProtection="1">
      <alignment horizontal="left" vertical="center" wrapText="1"/>
      <protection/>
    </xf>
    <xf numFmtId="0" fontId="11" fillId="4" borderId="25" xfId="0" applyFont="1" applyFill="1" applyBorder="1" applyAlignment="1" applyProtection="1">
      <alignment horizontal="left" vertical="center" wrapText="1"/>
      <protection/>
    </xf>
    <xf numFmtId="0" fontId="11" fillId="4" borderId="26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2" fillId="37" borderId="19" xfId="0" applyFont="1" applyFill="1" applyBorder="1" applyAlignment="1" applyProtection="1">
      <alignment horizontal="left" vertical="center" wrapText="1"/>
      <protection/>
    </xf>
    <xf numFmtId="0" fontId="2" fillId="37" borderId="20" xfId="0" applyFont="1" applyFill="1" applyBorder="1" applyAlignment="1" applyProtection="1">
      <alignment horizontal="left" vertical="center" wrapText="1"/>
      <protection/>
    </xf>
    <xf numFmtId="0" fontId="2" fillId="37" borderId="21" xfId="0" applyFont="1" applyFill="1" applyBorder="1" applyAlignment="1" applyProtection="1">
      <alignment horizontal="left" vertical="center" wrapText="1"/>
      <protection/>
    </xf>
    <xf numFmtId="191" fontId="9" fillId="36" borderId="17" xfId="0" applyNumberFormat="1" applyFont="1" applyFill="1" applyBorder="1" applyAlignment="1" applyProtection="1">
      <alignment horizontal="left" vertical="center" wrapText="1"/>
      <protection/>
    </xf>
    <xf numFmtId="191" fontId="9" fillId="36" borderId="12" xfId="0" applyNumberFormat="1" applyFont="1" applyFill="1" applyBorder="1" applyAlignment="1" applyProtection="1">
      <alignment horizontal="left" vertical="center" wrapText="1"/>
      <protection/>
    </xf>
    <xf numFmtId="191" fontId="9" fillId="36" borderId="13" xfId="0" applyNumberFormat="1" applyFont="1" applyFill="1" applyBorder="1" applyAlignment="1" applyProtection="1">
      <alignment horizontal="left" vertical="center" wrapText="1"/>
      <protection/>
    </xf>
    <xf numFmtId="0" fontId="9" fillId="37" borderId="17" xfId="0" applyFont="1" applyFill="1" applyBorder="1" applyAlignment="1" applyProtection="1">
      <alignment horizontal="left" vertical="top" wrapText="1"/>
      <protection/>
    </xf>
    <xf numFmtId="0" fontId="9" fillId="37" borderId="12" xfId="0" applyFont="1" applyFill="1" applyBorder="1" applyAlignment="1" applyProtection="1">
      <alignment horizontal="left" vertical="top" wrapText="1"/>
      <protection/>
    </xf>
    <xf numFmtId="0" fontId="9" fillId="37" borderId="13" xfId="0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1400175</xdr:colOff>
      <xdr:row>0</xdr:row>
      <xdr:rowOff>514350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00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1400175</xdr:colOff>
      <xdr:row>26</xdr:row>
      <xdr:rowOff>114300</xdr:rowOff>
    </xdr:from>
    <xdr:to>
      <xdr:col>5</xdr:col>
      <xdr:colOff>1876425</xdr:colOff>
      <xdr:row>27</xdr:row>
      <xdr:rowOff>114300</xdr:rowOff>
    </xdr:to>
    <xdr:sp>
      <xdr:nvSpPr>
        <xdr:cNvPr id="2" name="Freccia in su 1"/>
        <xdr:cNvSpPr>
          <a:spLocks/>
        </xdr:cNvSpPr>
      </xdr:nvSpPr>
      <xdr:spPr>
        <a:xfrm>
          <a:off x="6115050" y="13001625"/>
          <a:ext cx="476250" cy="209550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BC44"/>
  <sheetViews>
    <sheetView tabSelected="1" zoomScale="60" zoomScaleNormal="60" zoomScalePageLayoutView="0" workbookViewId="0" topLeftCell="A29">
      <selection activeCell="B31" sqref="B31"/>
    </sheetView>
  </sheetViews>
  <sheetFormatPr defaultColWidth="9.140625" defaultRowHeight="12.75"/>
  <cols>
    <col min="1" max="1" width="5.00390625" style="1" customWidth="1"/>
    <col min="2" max="2" width="37.7109375" style="1" customWidth="1"/>
    <col min="3" max="3" width="4.57421875" style="1" customWidth="1"/>
    <col min="4" max="4" width="4.8515625" style="1" customWidth="1"/>
    <col min="5" max="5" width="18.57421875" style="1" customWidth="1"/>
    <col min="6" max="6" width="48.421875" style="1" customWidth="1"/>
    <col min="7" max="7" width="34.00390625" style="2" customWidth="1"/>
    <col min="8" max="8" width="21.7109375" style="1" customWidth="1"/>
    <col min="9" max="9" width="3.421875" style="5" hidden="1" customWidth="1"/>
    <col min="10" max="10" width="20.57421875" style="5" hidden="1" customWidth="1"/>
    <col min="11" max="11" width="12.00390625" style="5" bestFit="1" customWidth="1"/>
    <col min="12" max="13" width="9.140625" style="1" customWidth="1"/>
    <col min="14" max="14" width="21.28125" style="1" customWidth="1"/>
    <col min="15" max="16384" width="9.140625" style="1" customWidth="1"/>
  </cols>
  <sheetData>
    <row r="1" spans="4:7" s="7" customFormat="1" ht="43.5" customHeight="1" thickBot="1">
      <c r="D1" s="66" t="s">
        <v>32</v>
      </c>
      <c r="E1" s="66"/>
      <c r="F1" s="66"/>
      <c r="G1" s="66"/>
    </row>
    <row r="2" s="7" customFormat="1" ht="29.25" customHeight="1" hidden="1"/>
    <row r="3" s="7" customFormat="1" ht="21.75" customHeight="1" hidden="1"/>
    <row r="4" s="7" customFormat="1" ht="21.75" customHeight="1" hidden="1"/>
    <row r="5" s="7" customFormat="1" ht="21.75" customHeight="1" thickTop="1"/>
    <row r="6" s="7" customFormat="1" ht="4.5" customHeight="1"/>
    <row r="7" spans="1:14" s="7" customFormat="1" ht="90.75" customHeight="1">
      <c r="A7" s="73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1:14" s="7" customFormat="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8" ht="30" customHeight="1" thickBot="1">
      <c r="B9" s="70" t="s">
        <v>0</v>
      </c>
      <c r="C9" s="70"/>
      <c r="D9" s="70"/>
      <c r="E9" s="70"/>
      <c r="F9" s="70"/>
      <c r="G9" s="3"/>
      <c r="H9" s="3"/>
    </row>
    <row r="10" spans="2:11" s="4" customFormat="1" ht="45" customHeight="1" thickBot="1">
      <c r="B10" s="57"/>
      <c r="C10" s="58"/>
      <c r="D10" s="58"/>
      <c r="E10" s="58"/>
      <c r="F10" s="59"/>
      <c r="G10" s="71" t="str">
        <f>+IF(B10="","Indicare la 'Ragione sociale per esteso'",IF(B10="Ragione sociale Impresa","Indicare la 'Ragione sociale per esteso'",""))</f>
        <v>Indicare la 'Ragione sociale per esteso'</v>
      </c>
      <c r="H10" s="72"/>
      <c r="I10" s="6"/>
      <c r="J10" s="6" t="str">
        <f>+IF(B10="","- Ragione sociale","")</f>
        <v>- Ragione sociale</v>
      </c>
      <c r="K10" s="6"/>
    </row>
    <row r="11" spans="2:23" s="35" customFormat="1" ht="18.75" customHeight="1" thickBot="1">
      <c r="B11" s="76" t="s">
        <v>21</v>
      </c>
      <c r="C11" s="76"/>
      <c r="D11" s="76"/>
      <c r="E11" s="76"/>
      <c r="F11" s="76"/>
      <c r="G11" s="34"/>
      <c r="H11" s="34"/>
      <c r="I11" s="36"/>
      <c r="J11" s="36"/>
      <c r="K11" s="36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23" s="4" customFormat="1" ht="45" customHeight="1" thickBot="1">
      <c r="B12" s="57"/>
      <c r="C12" s="58"/>
      <c r="D12" s="58"/>
      <c r="E12" s="58"/>
      <c r="F12" s="59"/>
      <c r="G12" s="71" t="str">
        <f>+IF(B12="","Indicare la 'Ragione sociale per esteso'",IF(B12="Ragione sociale Impresa","Indicare la 'Ragione sociale per esteso'",""))</f>
        <v>Indicare la 'Ragione sociale per esteso'</v>
      </c>
      <c r="H12" s="72"/>
      <c r="I12" s="6"/>
      <c r="J12" s="6" t="str">
        <f>+IF(B12="","- Ragione sociale","")</f>
        <v>- Ragione sociale</v>
      </c>
      <c r="K12" s="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11" s="4" customFormat="1" ht="54.75" customHeight="1">
      <c r="A13" s="47" t="s">
        <v>1</v>
      </c>
      <c r="B13" s="47"/>
      <c r="C13" s="47"/>
      <c r="D13" s="47"/>
      <c r="E13" s="47"/>
      <c r="F13" s="47"/>
      <c r="G13" s="6"/>
      <c r="H13" s="6"/>
      <c r="I13" s="6"/>
      <c r="J13" s="6"/>
      <c r="K13" s="6"/>
    </row>
    <row r="14" spans="1:14" s="10" customFormat="1" ht="30.75" customHeight="1">
      <c r="A14" s="9" t="s">
        <v>2</v>
      </c>
      <c r="B14" s="51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31" s="20" customFormat="1" ht="69" customHeight="1">
      <c r="A15" s="9" t="s">
        <v>3</v>
      </c>
      <c r="B15" s="78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4"/>
      <c r="P15" s="4"/>
      <c r="Q15" s="4"/>
      <c r="R15" s="4"/>
      <c r="S15" s="4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0" customFormat="1" ht="37.5" customHeight="1">
      <c r="A16" s="9" t="s">
        <v>4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14" s="31" customFormat="1" ht="54" customHeight="1">
      <c r="A17" s="9" t="s">
        <v>5</v>
      </c>
      <c r="B17" s="69" t="s">
        <v>24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31" customFormat="1" ht="63" customHeight="1">
      <c r="A18" s="30" t="s">
        <v>6</v>
      </c>
      <c r="B18" s="69" t="s">
        <v>25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s="10" customFormat="1" ht="67.5" customHeight="1" thickBot="1">
      <c r="A19" s="9" t="s">
        <v>7</v>
      </c>
      <c r="B19" s="51" t="s">
        <v>17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s="10" customFormat="1" ht="65.25" customHeight="1" thickBot="1">
      <c r="A20" s="9"/>
      <c r="B20" s="60" t="s">
        <v>12</v>
      </c>
      <c r="C20" s="61"/>
      <c r="D20" s="61"/>
      <c r="E20" s="62"/>
      <c r="F20" s="11"/>
      <c r="G20" s="67" t="s">
        <v>14</v>
      </c>
      <c r="H20" s="68"/>
      <c r="I20" s="68"/>
      <c r="J20" s="68"/>
      <c r="K20" s="68"/>
      <c r="L20" s="68"/>
      <c r="M20" s="68"/>
      <c r="N20" s="68"/>
    </row>
    <row r="21" spans="2:14" s="10" customFormat="1" ht="63.75" customHeight="1" thickBot="1">
      <c r="B21" s="60" t="s">
        <v>13</v>
      </c>
      <c r="C21" s="61"/>
      <c r="D21" s="61"/>
      <c r="E21" s="62"/>
      <c r="F21" s="11"/>
      <c r="G21" s="67" t="s">
        <v>15</v>
      </c>
      <c r="H21" s="68"/>
      <c r="I21" s="68"/>
      <c r="J21" s="68"/>
      <c r="K21" s="68"/>
      <c r="L21" s="68"/>
      <c r="M21" s="68"/>
      <c r="N21" s="68"/>
    </row>
    <row r="22" spans="2:11" s="20" customFormat="1" ht="8.25" customHeight="1">
      <c r="B22" s="21"/>
      <c r="C22" s="21"/>
      <c r="D22" s="21"/>
      <c r="E22" s="21"/>
      <c r="F22" s="22"/>
      <c r="G22" s="23"/>
      <c r="H22" s="24"/>
      <c r="I22" s="25"/>
      <c r="J22" s="25"/>
      <c r="K22" s="26"/>
    </row>
    <row r="23" spans="1:47" s="20" customFormat="1" ht="63" customHeight="1">
      <c r="A23" s="9" t="s">
        <v>8</v>
      </c>
      <c r="B23" s="51" t="s">
        <v>18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s="10" customFormat="1" ht="45" customHeight="1" thickBot="1">
      <c r="A24" s="51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s="10" customFormat="1" ht="54.75" customHeight="1" thickBot="1">
      <c r="A25" s="12"/>
      <c r="B25" s="64" t="s">
        <v>33</v>
      </c>
      <c r="C25" s="64"/>
      <c r="D25" s="64"/>
      <c r="E25" s="64"/>
      <c r="F25" s="45"/>
      <c r="G25" s="63" t="str">
        <f>+IF(F25="","Indicare il 'Ribasso % offerto in cifre'","")</f>
        <v>Indicare il 'Ribasso % offerto in cifre'</v>
      </c>
      <c r="H25" s="55"/>
      <c r="I25" s="13"/>
      <c r="J25" s="13" t="str">
        <f>+IF(F25="","- Ribasso % offerto","")</f>
        <v>- Ribasso % offerto</v>
      </c>
      <c r="K25" s="32"/>
      <c r="L25" s="12"/>
      <c r="M25" s="12"/>
      <c r="N25" s="1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s="10" customFormat="1" ht="26.25" customHeight="1" thickBot="1">
      <c r="A26" s="12"/>
      <c r="B26" s="85" t="s">
        <v>29</v>
      </c>
      <c r="C26" s="86"/>
      <c r="D26" s="86"/>
      <c r="E26" s="87"/>
      <c r="F26" s="46"/>
      <c r="G26" s="54" t="s">
        <v>30</v>
      </c>
      <c r="H26" s="55"/>
      <c r="I26" s="40"/>
      <c r="J26" s="41"/>
      <c r="K26" s="32"/>
      <c r="L26" s="12"/>
      <c r="M26" s="12"/>
      <c r="N26" s="1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55" s="20" customFormat="1" ht="16.5" customHeight="1">
      <c r="A27" s="10"/>
      <c r="B27" s="10"/>
      <c r="C27" s="10"/>
      <c r="D27" s="10"/>
      <c r="E27" s="10"/>
      <c r="F27" s="3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10"/>
      <c r="AW27" s="10"/>
      <c r="AX27" s="10"/>
      <c r="AY27" s="10"/>
      <c r="AZ27" s="10"/>
      <c r="BA27" s="10"/>
      <c r="BB27" s="10"/>
      <c r="BC27" s="10"/>
    </row>
    <row r="28" spans="1:55" s="20" customFormat="1" ht="32.25" customHeight="1">
      <c r="A28" s="10"/>
      <c r="B28" s="10"/>
      <c r="C28" s="10"/>
      <c r="D28" s="10"/>
      <c r="E28" s="10"/>
      <c r="F28" s="32" t="s">
        <v>20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10"/>
      <c r="AW28" s="10"/>
      <c r="AX28" s="10"/>
      <c r="AY28" s="10"/>
      <c r="AZ28" s="10"/>
      <c r="BA28" s="10"/>
      <c r="BB28" s="10"/>
      <c r="BC28" s="10"/>
    </row>
    <row r="29" spans="2:47" s="10" customFormat="1" ht="6" customHeight="1" thickBot="1">
      <c r="B29" s="14"/>
      <c r="C29" s="14"/>
      <c r="D29" s="14"/>
      <c r="E29" s="14"/>
      <c r="F29" s="14"/>
      <c r="G29" s="15"/>
      <c r="H29" s="16"/>
      <c r="I29" s="13"/>
      <c r="J29" s="13"/>
      <c r="K29" s="32"/>
      <c r="L29" s="12"/>
      <c r="M29" s="12"/>
      <c r="N29" s="1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20" customFormat="1" ht="36.75" customHeight="1" thickBot="1">
      <c r="A30" s="10"/>
      <c r="B30" s="28" t="s">
        <v>9</v>
      </c>
      <c r="C30" s="48">
        <v>1740000</v>
      </c>
      <c r="D30" s="49"/>
      <c r="E30" s="50"/>
      <c r="F30" s="56" t="s">
        <v>27</v>
      </c>
      <c r="G30" s="56"/>
      <c r="H30" s="56"/>
      <c r="I30" s="10"/>
      <c r="J30" s="10"/>
      <c r="K30" s="10"/>
      <c r="L30" s="10"/>
      <c r="M30" s="10"/>
      <c r="N30" s="1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20" customFormat="1" ht="36.75" customHeight="1" thickBot="1">
      <c r="A31" s="10"/>
      <c r="B31" s="28" t="s">
        <v>9</v>
      </c>
      <c r="C31" s="48">
        <v>212993.77</v>
      </c>
      <c r="D31" s="49"/>
      <c r="E31" s="50"/>
      <c r="F31" s="56" t="s">
        <v>28</v>
      </c>
      <c r="G31" s="56"/>
      <c r="H31" s="56"/>
      <c r="I31" s="56"/>
      <c r="J31" s="56"/>
      <c r="K31" s="56"/>
      <c r="L31" s="10"/>
      <c r="M31" s="10"/>
      <c r="N31" s="10"/>
      <c r="O31" s="10"/>
      <c r="P31" s="10"/>
      <c r="Q31" s="10"/>
      <c r="R31" s="10"/>
      <c r="S31" s="1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20" customFormat="1" ht="35.25" customHeight="1" thickBot="1">
      <c r="A32" s="10"/>
      <c r="B32" s="10"/>
      <c r="C32" s="65">
        <f>SUM(C30:E31)</f>
        <v>1952993.77</v>
      </c>
      <c r="D32" s="65"/>
      <c r="E32" s="65"/>
      <c r="F32" s="38"/>
      <c r="G32" s="38"/>
      <c r="H32" s="38"/>
      <c r="I32" s="38"/>
      <c r="J32" s="38"/>
      <c r="K32" s="38"/>
      <c r="L32" s="10"/>
      <c r="M32" s="10"/>
      <c r="N32" s="10"/>
      <c r="O32" s="10"/>
      <c r="P32" s="10"/>
      <c r="Q32" s="10"/>
      <c r="R32" s="10"/>
      <c r="S32" s="1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20" customFormat="1" ht="51.75" customHeight="1" thickBot="1">
      <c r="A33" s="10"/>
      <c r="B33" s="43" t="s">
        <v>35</v>
      </c>
      <c r="C33" s="48">
        <f>C30*(1-F$25)</f>
        <v>1740000</v>
      </c>
      <c r="D33" s="49"/>
      <c r="E33" s="50"/>
      <c r="F33" s="52"/>
      <c r="G33" s="53"/>
      <c r="H33" s="39"/>
      <c r="I33" s="39"/>
      <c r="J33" s="39"/>
      <c r="K33" s="39"/>
      <c r="L33" s="10"/>
      <c r="M33" s="10"/>
      <c r="N33" s="10"/>
      <c r="O33" s="10"/>
      <c r="P33" s="10"/>
      <c r="Q33" s="10"/>
      <c r="R33" s="10"/>
      <c r="S33" s="1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20" customFormat="1" ht="46.5" customHeight="1" thickBot="1">
      <c r="A34" s="10"/>
      <c r="B34" s="42" t="s">
        <v>36</v>
      </c>
      <c r="C34" s="48">
        <f>C31*(1-F$25)</f>
        <v>212993.77</v>
      </c>
      <c r="D34" s="49"/>
      <c r="E34" s="50"/>
      <c r="F34" s="52"/>
      <c r="G34" s="53"/>
      <c r="H34" s="39"/>
      <c r="I34" s="39"/>
      <c r="J34" s="39"/>
      <c r="K34" s="39"/>
      <c r="L34" s="10"/>
      <c r="M34" s="10"/>
      <c r="N34" s="10"/>
      <c r="O34" s="10"/>
      <c r="P34" s="10"/>
      <c r="Q34" s="10"/>
      <c r="R34" s="10"/>
      <c r="S34" s="1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14" s="10" customFormat="1" ht="21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7:11" s="14" customFormat="1" ht="3" customHeight="1" thickBot="1">
      <c r="G36" s="17"/>
      <c r="I36" s="18"/>
      <c r="J36" s="18"/>
      <c r="K36" s="18"/>
    </row>
    <row r="37" spans="7:11" s="14" customFormat="1" ht="4.5" customHeight="1" hidden="1">
      <c r="G37" s="17"/>
      <c r="I37" s="18"/>
      <c r="J37" s="18"/>
      <c r="K37" s="18"/>
    </row>
    <row r="38" spans="2:26" s="20" customFormat="1" ht="37.5" customHeight="1" thickBot="1">
      <c r="B38" s="29" t="s">
        <v>10</v>
      </c>
      <c r="C38" s="82">
        <v>50000</v>
      </c>
      <c r="D38" s="83"/>
      <c r="E38" s="84"/>
      <c r="F38" s="78" t="s">
        <v>16</v>
      </c>
      <c r="G38" s="78"/>
      <c r="H38" s="78"/>
      <c r="I38" s="78"/>
      <c r="J38" s="78"/>
      <c r="K38" s="78"/>
      <c r="L38" s="78"/>
      <c r="M38" s="78"/>
      <c r="N38" s="7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14" s="10" customFormat="1" ht="21" customHeight="1">
      <c r="B39" s="27"/>
      <c r="C39" s="44"/>
      <c r="D39" s="44"/>
      <c r="E39" s="44"/>
      <c r="F39" s="9"/>
      <c r="G39" s="9"/>
      <c r="H39" s="9"/>
      <c r="I39" s="9"/>
      <c r="J39" s="9"/>
      <c r="K39" s="9"/>
      <c r="L39" s="9"/>
      <c r="M39" s="9"/>
      <c r="N39" s="9"/>
    </row>
    <row r="40" spans="1:11" s="14" customFormat="1" ht="9.75" customHeight="1">
      <c r="A40" s="47" t="s">
        <v>11</v>
      </c>
      <c r="B40" s="47"/>
      <c r="C40" s="47"/>
      <c r="D40" s="47"/>
      <c r="E40" s="47"/>
      <c r="F40" s="47"/>
      <c r="G40" s="17"/>
      <c r="I40" s="18"/>
      <c r="J40" s="18"/>
      <c r="K40" s="18"/>
    </row>
    <row r="41" spans="1:11" s="14" customFormat="1" ht="1.5" customHeight="1" thickBot="1">
      <c r="A41" s="27"/>
      <c r="B41" s="27"/>
      <c r="C41" s="27"/>
      <c r="D41" s="27"/>
      <c r="E41" s="27"/>
      <c r="G41" s="17"/>
      <c r="I41" s="18"/>
      <c r="J41" s="18"/>
      <c r="K41" s="18"/>
    </row>
    <row r="42" spans="2:26" s="20" customFormat="1" ht="90" customHeight="1" thickBot="1">
      <c r="B42" s="79" t="s">
        <v>31</v>
      </c>
      <c r="C42" s="80"/>
      <c r="D42" s="80"/>
      <c r="E42" s="81"/>
      <c r="F42" s="19">
        <f>SUM(C33+C34+C38)</f>
        <v>2002993.77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/>
    <row r="44" spans="1:14" ht="54.75" customHeight="1">
      <c r="A44" s="3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</sheetData>
  <sheetProtection password="DA17" sheet="1"/>
  <mergeCells count="40">
    <mergeCell ref="B44:N44"/>
    <mergeCell ref="B20:E20"/>
    <mergeCell ref="B15:N15"/>
    <mergeCell ref="G21:N21"/>
    <mergeCell ref="B23:N23"/>
    <mergeCell ref="B42:E42"/>
    <mergeCell ref="B17:N17"/>
    <mergeCell ref="C38:E38"/>
    <mergeCell ref="F38:N38"/>
    <mergeCell ref="B26:E26"/>
    <mergeCell ref="D1:G1"/>
    <mergeCell ref="G20:N20"/>
    <mergeCell ref="B18:N18"/>
    <mergeCell ref="B9:F9"/>
    <mergeCell ref="B10:F10"/>
    <mergeCell ref="G10:H10"/>
    <mergeCell ref="A7:N7"/>
    <mergeCell ref="B14:N14"/>
    <mergeCell ref="B11:F11"/>
    <mergeCell ref="G12:H12"/>
    <mergeCell ref="B12:F12"/>
    <mergeCell ref="C31:E31"/>
    <mergeCell ref="A24:N24"/>
    <mergeCell ref="B19:N19"/>
    <mergeCell ref="B21:E21"/>
    <mergeCell ref="C33:E33"/>
    <mergeCell ref="G25:H25"/>
    <mergeCell ref="B25:E25"/>
    <mergeCell ref="C30:E30"/>
    <mergeCell ref="C32:E32"/>
    <mergeCell ref="A40:F40"/>
    <mergeCell ref="A35:N35"/>
    <mergeCell ref="C34:E34"/>
    <mergeCell ref="A13:F13"/>
    <mergeCell ref="B16:N16"/>
    <mergeCell ref="F33:G33"/>
    <mergeCell ref="F34:G34"/>
    <mergeCell ref="G26:H26"/>
    <mergeCell ref="F30:H30"/>
    <mergeCell ref="F31:K31"/>
  </mergeCells>
  <dataValidations count="3">
    <dataValidation type="custom" allowBlank="1" showInputMessage="1" showErrorMessage="1" errorTitle="Errore" error="Non è ammesso:&#10;- Ribasso % negativo&#10;- Ribasso % pari a 0 (Zero)&#10;- Ribasso % con un numero di cifre decimali superiori a 3 (Tre)" sqref="F29">
      <formula1>AND(F29&gt;0,LEN((F29*100)-INT(F29*100))&lt;6)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5">
      <formula1>AND(F25&gt;=0,F25&lt;=100%,LEN(TEXT(F25*100-INT(F25*100),"0,000#"))&lt;6)</formula1>
    </dataValidation>
    <dataValidation allowBlank="1" showInputMessage="1" showErrorMessage="1" errorTitle="Errore" error="Non è ammesso:&#10;- Ribasso % negativo&#10;- Ribasso % con un numero di cifre decimali superiori a 3 (Tre)" sqref="F26"/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Giusi Ianniello</cp:lastModifiedBy>
  <cp:lastPrinted>2022-07-20T15:52:47Z</cp:lastPrinted>
  <dcterms:created xsi:type="dcterms:W3CDTF">2009-02-24T13:31:04Z</dcterms:created>
  <dcterms:modified xsi:type="dcterms:W3CDTF">2023-02-27T18:41:45Z</dcterms:modified>
  <cp:category/>
  <cp:version/>
  <cp:contentType/>
  <cp:contentStatus/>
</cp:coreProperties>
</file>